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arketing\PR\Sending to Press\"/>
    </mc:Choice>
  </mc:AlternateContent>
  <bookViews>
    <workbookView xWindow="0" yWindow="0" windowWidth="28800" windowHeight="12432"/>
  </bookViews>
  <sheets>
    <sheet name="Container Alliances" sheetId="4" r:id="rId1"/>
  </sheets>
  <calcPr calcId="171027"/>
</workbook>
</file>

<file path=xl/calcChain.xml><?xml version="1.0" encoding="utf-8"?>
<calcChain xmlns="http://schemas.openxmlformats.org/spreadsheetml/2006/main">
  <c r="E24" i="4" l="1"/>
  <c r="C24" i="4"/>
  <c r="E16" i="4"/>
  <c r="C16" i="4"/>
  <c r="D18" i="4" l="1"/>
  <c r="K5" i="4" s="1"/>
  <c r="D10" i="4"/>
  <c r="K6" i="4" s="1"/>
  <c r="D27" i="4"/>
  <c r="K4" i="4" s="1"/>
  <c r="K7" i="4" l="1"/>
  <c r="K10" i="4" s="1"/>
  <c r="E27" i="4"/>
  <c r="L4" i="4" s="1"/>
  <c r="C27" i="4"/>
  <c r="J4" i="4" s="1"/>
  <c r="E18" i="4"/>
  <c r="L5" i="4" s="1"/>
  <c r="C18" i="4"/>
  <c r="J5" i="4" s="1"/>
  <c r="E10" i="4"/>
  <c r="L6" i="4" s="1"/>
  <c r="C10" i="4"/>
  <c r="J6" i="4" s="1"/>
  <c r="J7" i="4" l="1"/>
  <c r="J10" i="4" s="1"/>
  <c r="L7" i="4"/>
  <c r="L10" i="4" s="1"/>
</calcChain>
</file>

<file path=xl/sharedStrings.xml><?xml version="1.0" encoding="utf-8"?>
<sst xmlns="http://schemas.openxmlformats.org/spreadsheetml/2006/main" count="43" uniqueCount="31">
  <si>
    <t>Company</t>
  </si>
  <si>
    <t>Yang Ming Marine Transport</t>
  </si>
  <si>
    <t>NYK Line</t>
  </si>
  <si>
    <t>Evergreen Marine Corp</t>
  </si>
  <si>
    <t>K Line</t>
  </si>
  <si>
    <t>MOL</t>
  </si>
  <si>
    <t>Hanjin Shipping</t>
  </si>
  <si>
    <t>HMM</t>
  </si>
  <si>
    <t>OOCL</t>
  </si>
  <si>
    <t>MSC</t>
  </si>
  <si>
    <t>Alliance</t>
  </si>
  <si>
    <t>Total</t>
  </si>
  <si>
    <t xml:space="preserve">Number of vessels </t>
  </si>
  <si>
    <t>Sum of size</t>
  </si>
  <si>
    <t xml:space="preserve">Sum of Value </t>
  </si>
  <si>
    <t>THE Alliance</t>
  </si>
  <si>
    <t>2M</t>
  </si>
  <si>
    <t>Ocean Alliance</t>
  </si>
  <si>
    <t>Total vessels</t>
  </si>
  <si>
    <t>Total Size by teu</t>
  </si>
  <si>
    <t xml:space="preserve">Total Value </t>
  </si>
  <si>
    <t>Totals</t>
  </si>
  <si>
    <t>Rank</t>
  </si>
  <si>
    <t>China Cosco Shipping Corp</t>
  </si>
  <si>
    <t>Maersk Group</t>
  </si>
  <si>
    <t>Hapag Lloyd/UASC</t>
  </si>
  <si>
    <t>Total TEU</t>
  </si>
  <si>
    <t>Total Value $M</t>
  </si>
  <si>
    <t>Total World container fleet</t>
  </si>
  <si>
    <t>CMA CGM/APL</t>
  </si>
  <si>
    <t>Top 3 as a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</si>
</sst>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[$$-409]* #,##0_ ;_-[$$-409]* \-#,##0\ ;_-[$$-409]* &quot;-&quot;??_ ;_-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D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NumberFormat="1"/>
    <xf numFmtId="164" fontId="0" fillId="0" borderId="0" xfId="1" applyNumberFormat="1" applyFont="1"/>
    <xf numFmtId="0" fontId="0" fillId="0" borderId="10" xfId="0" applyBorder="1"/>
    <xf numFmtId="164" fontId="0" fillId="0" borderId="10" xfId="1" applyNumberFormat="1" applyFont="1" applyBorder="1"/>
    <xf numFmtId="0" fontId="16" fillId="0" borderId="11" xfId="0" applyFont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164" fontId="0" fillId="0" borderId="0" xfId="1" applyNumberFormat="1" applyFont="1" applyBorder="1"/>
    <xf numFmtId="0" fontId="16" fillId="0" borderId="11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/>
    <xf numFmtId="164" fontId="0" fillId="0" borderId="0" xfId="1" applyNumberFormat="1" applyFont="1" applyFill="1"/>
    <xf numFmtId="165" fontId="0" fillId="0" borderId="0" xfId="0" applyNumberFormat="1"/>
    <xf numFmtId="165" fontId="16" fillId="0" borderId="11" xfId="0" applyNumberFormat="1" applyFont="1" applyBorder="1"/>
    <xf numFmtId="165" fontId="0" fillId="0" borderId="0" xfId="1" applyNumberFormat="1" applyFont="1"/>
    <xf numFmtId="165" fontId="0" fillId="0" borderId="10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Fill="1"/>
    <xf numFmtId="0" fontId="0" fillId="0" borderId="11" xfId="0" applyBorder="1"/>
    <xf numFmtId="164" fontId="0" fillId="0" borderId="11" xfId="1" applyNumberFormat="1" applyFont="1" applyBorder="1"/>
    <xf numFmtId="165" fontId="0" fillId="0" borderId="11" xfId="0" applyNumberFormat="1" applyBorder="1"/>
    <xf numFmtId="9" fontId="0" fillId="0" borderId="0" xfId="43" applyFont="1"/>
    <xf numFmtId="165" fontId="16" fillId="0" borderId="0" xfId="0" applyNumberFormat="1" applyFont="1" applyBorder="1"/>
    <xf numFmtId="164" fontId="0" fillId="0" borderId="0" xfId="0" applyNumberFormat="1"/>
    <xf numFmtId="0" fontId="13" fillId="33" borderId="11" xfId="0" applyFont="1" applyFill="1" applyBorder="1"/>
    <xf numFmtId="165" fontId="13" fillId="33" borderId="11" xfId="0" applyNumberFormat="1" applyFont="1" applyFill="1" applyBorder="1"/>
    <xf numFmtId="0" fontId="16" fillId="0" borderId="10" xfId="0" applyFont="1" applyFill="1" applyBorder="1" applyAlignment="1">
      <alignment horizontal="left"/>
    </xf>
    <xf numFmtId="0" fontId="16" fillId="0" borderId="10" xfId="0" applyFont="1" applyBorder="1"/>
    <xf numFmtId="164" fontId="16" fillId="0" borderId="10" xfId="1" applyNumberFormat="1" applyFont="1" applyBorder="1"/>
    <xf numFmtId="165" fontId="16" fillId="0" borderId="10" xfId="1" applyNumberFormat="1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/>
    <xf numFmtId="164" fontId="16" fillId="0" borderId="0" xfId="1" applyNumberFormat="1" applyFont="1" applyBorder="1"/>
    <xf numFmtId="164" fontId="13" fillId="33" borderId="11" xfId="1" applyNumberFormat="1" applyFont="1" applyFill="1" applyBorder="1"/>
    <xf numFmtId="164" fontId="16" fillId="0" borderId="11" xfId="1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workbookViewId="0">
      <selection activeCell="H20" sqref="H20"/>
    </sheetView>
  </sheetViews>
  <sheetFormatPr defaultRowHeight="14.4" x14ac:dyDescent="0.3"/>
  <cols>
    <col min="2" max="2" width="26.109375" style="10" bestFit="1" customWidth="1"/>
    <col min="3" max="3" width="18.109375" bestFit="1" customWidth="1"/>
    <col min="4" max="4" width="13.33203125" style="2" bestFit="1" customWidth="1"/>
    <col min="5" max="5" width="13.33203125" style="15" bestFit="1" customWidth="1"/>
    <col min="9" max="9" width="21.109375" bestFit="1" customWidth="1"/>
    <col min="10" max="10" width="12.33203125" bestFit="1" customWidth="1"/>
    <col min="11" max="11" width="15.5546875" bestFit="1" customWidth="1"/>
    <col min="12" max="12" width="12.109375" bestFit="1" customWidth="1"/>
  </cols>
  <sheetData>
    <row r="2" spans="2:12" x14ac:dyDescent="0.3">
      <c r="B2" s="10" t="s">
        <v>15</v>
      </c>
      <c r="I2" t="s">
        <v>21</v>
      </c>
    </row>
    <row r="3" spans="2:12" x14ac:dyDescent="0.3">
      <c r="B3" s="27" t="s">
        <v>0</v>
      </c>
      <c r="C3" s="27" t="s">
        <v>12</v>
      </c>
      <c r="D3" s="36" t="s">
        <v>26</v>
      </c>
      <c r="E3" s="28" t="s">
        <v>27</v>
      </c>
      <c r="H3" s="27" t="s">
        <v>22</v>
      </c>
      <c r="I3" s="27" t="s">
        <v>10</v>
      </c>
      <c r="J3" s="27" t="s">
        <v>18</v>
      </c>
      <c r="K3" s="27" t="s">
        <v>19</v>
      </c>
      <c r="L3" s="27" t="s">
        <v>20</v>
      </c>
    </row>
    <row r="4" spans="2:12" x14ac:dyDescent="0.3">
      <c r="B4" s="11" t="s">
        <v>5</v>
      </c>
      <c r="C4" s="1">
        <v>35</v>
      </c>
      <c r="D4" s="2">
        <v>307449</v>
      </c>
      <c r="E4" s="17">
        <v>1963.02</v>
      </c>
      <c r="H4">
        <v>1</v>
      </c>
      <c r="I4" t="s">
        <v>17</v>
      </c>
      <c r="J4">
        <f>C27</f>
        <v>534</v>
      </c>
      <c r="K4" s="2">
        <f>D27</f>
        <v>4076606</v>
      </c>
      <c r="L4" s="15">
        <f>E27</f>
        <v>22162.530000000006</v>
      </c>
    </row>
    <row r="5" spans="2:12" x14ac:dyDescent="0.3">
      <c r="B5" s="11" t="s">
        <v>6</v>
      </c>
      <c r="C5" s="1">
        <v>39</v>
      </c>
      <c r="D5" s="2">
        <v>283286</v>
      </c>
      <c r="E5" s="17">
        <v>1394.4099999999999</v>
      </c>
      <c r="H5">
        <v>2</v>
      </c>
      <c r="I5" t="s">
        <v>16</v>
      </c>
      <c r="J5">
        <f>C18</f>
        <v>486</v>
      </c>
      <c r="K5" s="2">
        <f>D18</f>
        <v>3302919</v>
      </c>
      <c r="L5" s="15">
        <f>E18</f>
        <v>15207.219999999998</v>
      </c>
    </row>
    <row r="6" spans="2:12" x14ac:dyDescent="0.3">
      <c r="B6" s="11" t="s">
        <v>25</v>
      </c>
      <c r="C6" s="1">
        <v>121</v>
      </c>
      <c r="D6" s="2">
        <v>1075935</v>
      </c>
      <c r="E6" s="17">
        <v>6103.4399999999987</v>
      </c>
      <c r="H6" s="21">
        <v>3</v>
      </c>
      <c r="I6" s="21" t="s">
        <v>15</v>
      </c>
      <c r="J6" s="21">
        <f>C10</f>
        <v>346</v>
      </c>
      <c r="K6" s="22">
        <f>D10</f>
        <v>2708684</v>
      </c>
      <c r="L6" s="23">
        <f>E10</f>
        <v>15213.22</v>
      </c>
    </row>
    <row r="7" spans="2:12" x14ac:dyDescent="0.3">
      <c r="B7" s="11" t="s">
        <v>4</v>
      </c>
      <c r="C7" s="1">
        <v>31</v>
      </c>
      <c r="D7" s="2">
        <v>240440</v>
      </c>
      <c r="E7" s="17">
        <v>1426.6600000000005</v>
      </c>
      <c r="H7" s="33" t="s">
        <v>11</v>
      </c>
      <c r="I7" s="34"/>
      <c r="J7" s="35">
        <f>SUM(J4:J6)</f>
        <v>1366</v>
      </c>
      <c r="K7" s="35">
        <f>SUM(K4:K6)</f>
        <v>10088209</v>
      </c>
      <c r="L7" s="25">
        <f>SUM(L4:L6)</f>
        <v>52582.97</v>
      </c>
    </row>
    <row r="8" spans="2:12" x14ac:dyDescent="0.3">
      <c r="B8" s="11" t="s">
        <v>2</v>
      </c>
      <c r="C8" s="1">
        <v>68</v>
      </c>
      <c r="D8" s="2">
        <v>507020</v>
      </c>
      <c r="E8" s="17">
        <v>2740.2800000000007</v>
      </c>
    </row>
    <row r="9" spans="2:12" x14ac:dyDescent="0.3">
      <c r="B9" s="11" t="s">
        <v>1</v>
      </c>
      <c r="C9" s="26">
        <v>52</v>
      </c>
      <c r="D9" s="2">
        <v>294554</v>
      </c>
      <c r="E9" s="26">
        <v>1585.4100000000003</v>
      </c>
      <c r="H9" t="s">
        <v>28</v>
      </c>
      <c r="J9" s="2">
        <v>5390</v>
      </c>
      <c r="K9" s="2">
        <v>24025730</v>
      </c>
      <c r="L9" s="17">
        <v>129924</v>
      </c>
    </row>
    <row r="10" spans="2:12" x14ac:dyDescent="0.3">
      <c r="B10" s="29" t="s">
        <v>11</v>
      </c>
      <c r="C10" s="30">
        <f>SUM(C4:C9)</f>
        <v>346</v>
      </c>
      <c r="D10" s="31">
        <f>SUM(D4:D9)</f>
        <v>2708684</v>
      </c>
      <c r="E10" s="32">
        <f>SUM(E4:E9)</f>
        <v>15213.22</v>
      </c>
      <c r="H10" t="s">
        <v>30</v>
      </c>
      <c r="J10" s="24">
        <f>J7/J9</f>
        <v>0.2534322820037106</v>
      </c>
      <c r="K10" s="24">
        <f t="shared" ref="K10:L10" si="0">K7/K9</f>
        <v>0.41989188257755333</v>
      </c>
      <c r="L10" s="24">
        <f t="shared" si="0"/>
        <v>0.40472099073304396</v>
      </c>
    </row>
    <row r="11" spans="2:12" x14ac:dyDescent="0.3">
      <c r="B11" s="6"/>
      <c r="C11" s="7"/>
      <c r="D11" s="8"/>
      <c r="E11" s="19"/>
    </row>
    <row r="13" spans="2:12" x14ac:dyDescent="0.3">
      <c r="B13" s="6" t="s">
        <v>16</v>
      </c>
    </row>
    <row r="14" spans="2:12" x14ac:dyDescent="0.3">
      <c r="B14" s="27" t="s">
        <v>0</v>
      </c>
      <c r="C14" s="27" t="s">
        <v>12</v>
      </c>
      <c r="D14" s="36" t="s">
        <v>13</v>
      </c>
      <c r="E14" s="28" t="s">
        <v>14</v>
      </c>
    </row>
    <row r="15" spans="2:12" x14ac:dyDescent="0.3">
      <c r="B15" s="11" t="s">
        <v>7</v>
      </c>
      <c r="C15" s="1">
        <v>18</v>
      </c>
      <c r="D15" s="2">
        <v>135898</v>
      </c>
      <c r="E15" s="15">
        <v>624.17000000000007</v>
      </c>
    </row>
    <row r="16" spans="2:12" x14ac:dyDescent="0.3">
      <c r="B16" s="11" t="s">
        <v>24</v>
      </c>
      <c r="C16" s="13">
        <f>241+27</f>
        <v>268</v>
      </c>
      <c r="D16" s="2">
        <v>1937687</v>
      </c>
      <c r="E16" s="14">
        <f>6802.68+2804.84</f>
        <v>9607.52</v>
      </c>
    </row>
    <row r="17" spans="2:5" x14ac:dyDescent="0.3">
      <c r="B17" s="11" t="s">
        <v>9</v>
      </c>
      <c r="C17" s="1">
        <v>200</v>
      </c>
      <c r="D17" s="2">
        <v>1229334</v>
      </c>
      <c r="E17" s="15">
        <v>4975.5299999999979</v>
      </c>
    </row>
    <row r="18" spans="2:5" x14ac:dyDescent="0.3">
      <c r="B18" s="29" t="s">
        <v>11</v>
      </c>
      <c r="C18" s="30">
        <f>SUM(C15:C17)</f>
        <v>486</v>
      </c>
      <c r="D18" s="31">
        <f>SUM(D15:D17)</f>
        <v>3302919</v>
      </c>
      <c r="E18" s="32">
        <f>SUM(E15:E17)</f>
        <v>15207.219999999998</v>
      </c>
    </row>
    <row r="19" spans="2:5" x14ac:dyDescent="0.3">
      <c r="B19" s="6"/>
      <c r="C19" s="7"/>
      <c r="D19" s="8"/>
      <c r="E19" s="19"/>
    </row>
    <row r="21" spans="2:5" x14ac:dyDescent="0.3">
      <c r="B21" s="6" t="s">
        <v>17</v>
      </c>
    </row>
    <row r="22" spans="2:5" x14ac:dyDescent="0.3">
      <c r="B22" s="27" t="s">
        <v>0</v>
      </c>
      <c r="C22" s="27" t="s">
        <v>12</v>
      </c>
      <c r="D22" s="36" t="s">
        <v>13</v>
      </c>
      <c r="E22" s="28" t="s">
        <v>14</v>
      </c>
    </row>
    <row r="23" spans="2:5" x14ac:dyDescent="0.3">
      <c r="B23" s="11" t="s">
        <v>29</v>
      </c>
      <c r="C23" s="1">
        <v>155</v>
      </c>
      <c r="D23" s="2">
        <v>1236745</v>
      </c>
      <c r="E23" s="15">
        <v>6742.6400000000012</v>
      </c>
    </row>
    <row r="24" spans="2:5" x14ac:dyDescent="0.3">
      <c r="B24" s="11" t="s">
        <v>23</v>
      </c>
      <c r="C24" s="13">
        <f>163+35</f>
        <v>198</v>
      </c>
      <c r="D24" s="14">
        <v>1624115</v>
      </c>
      <c r="E24" s="20">
        <f>4425.14+4199.36</f>
        <v>8624.5</v>
      </c>
    </row>
    <row r="25" spans="2:5" x14ac:dyDescent="0.3">
      <c r="B25" s="11" t="s">
        <v>3</v>
      </c>
      <c r="C25" s="1">
        <v>120</v>
      </c>
      <c r="D25" s="2">
        <v>673805</v>
      </c>
      <c r="E25" s="15">
        <v>3837.9600000000037</v>
      </c>
    </row>
    <row r="26" spans="2:5" x14ac:dyDescent="0.3">
      <c r="B26" s="11" t="s">
        <v>8</v>
      </c>
      <c r="C26" s="1">
        <v>61</v>
      </c>
      <c r="D26" s="2">
        <v>541941</v>
      </c>
      <c r="E26" s="15">
        <v>2957.4300000000012</v>
      </c>
    </row>
    <row r="27" spans="2:5" x14ac:dyDescent="0.3">
      <c r="B27" s="29" t="s">
        <v>11</v>
      </c>
      <c r="C27" s="30">
        <f>SUM(C23:C26)</f>
        <v>534</v>
      </c>
      <c r="D27" s="31">
        <f>SUM(D23:D26)</f>
        <v>4076606</v>
      </c>
      <c r="E27" s="32">
        <f>SUM(E23:E26)</f>
        <v>22162.530000000006</v>
      </c>
    </row>
    <row r="31" spans="2:5" x14ac:dyDescent="0.3">
      <c r="B31" s="9"/>
      <c r="C31" s="5"/>
      <c r="D31" s="37"/>
      <c r="E31" s="16"/>
    </row>
    <row r="32" spans="2:5" x14ac:dyDescent="0.3">
      <c r="B32" s="11"/>
      <c r="C32" s="1"/>
    </row>
    <row r="33" spans="2:5" x14ac:dyDescent="0.3">
      <c r="B33" s="11"/>
      <c r="C33" s="1"/>
    </row>
    <row r="34" spans="2:5" x14ac:dyDescent="0.3">
      <c r="B34" s="12"/>
      <c r="C34" s="3"/>
      <c r="D34" s="4"/>
      <c r="E34" s="18"/>
    </row>
  </sheetData>
  <sortState ref="B29:E31">
    <sortCondition ref="B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Container Alliances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Wyver</dc:creator>
  <cp:lastModifiedBy>Claudia Norrgren</cp:lastModifiedBy>
  <dcterms:created xsi:type="dcterms:W3CDTF">2016-07-20T11:04:29Z</dcterms:created>
  <dcterms:modified xsi:type="dcterms:W3CDTF">2016-09-01T09:47:11Z</dcterms:modified>
</cp:coreProperties>
</file>